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A148B220-F30A-4676-AAE9-3075C453ADBA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F26" i="1" s="1"/>
  <c r="D24" i="1"/>
  <c r="C24" i="1"/>
  <c r="G18" i="1"/>
  <c r="F18" i="1"/>
  <c r="D18" i="1"/>
  <c r="C18" i="1"/>
  <c r="E18" i="1" s="1"/>
  <c r="G8" i="1"/>
  <c r="G26" i="1" s="1"/>
  <c r="F8" i="1"/>
  <c r="D8" i="1"/>
  <c r="C8" i="1"/>
  <c r="H18" i="1" l="1"/>
  <c r="H24" i="1"/>
  <c r="E24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<sst xmlns="http://schemas.openxmlformats.org/spreadsheetml/2006/main" count="35" uniqueCount="31">
  <si>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</si>
  <si>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</si>
  <si>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</si>
  <si>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</si>
  <si>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</si>
  <si>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</si>
  <si>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</si>
  <si>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</si>
  <si>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</si>
  <si>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</si>
  <si>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</si>
  <si>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</si>
  <si>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</si>
  <si>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</si>
  <si>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</si>
  <si>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</si>
  <si>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</si>
  <si>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</si>
  <si>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</si>
  <si>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</si>
  <si>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</si>
  <si>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</si>
  <si>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</si>
  <si>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</si>
  <si>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</si>
  <si>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</si>
  <si>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</si>
  <si>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</si>
  <si>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</si>
  <si>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GUACHOCHI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</si>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</sst>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30</xdr:row>
      <xdr:rowOff>0</xdr:rowOff>
    </xdr:from>
    <xdr:to>
      <xdr:col>1</xdr:col>
      <xdr:colOff>3538962</xdr:colOff>
      <xdr:row>40</xdr:row>
      <xdr:rowOff>27560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0AE26C-6DB7-457A-B96D-2E96D61BA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" y="4937760"/>
          <a:ext cx="2700762" cy="1475360"/>
        </a:xfrm>
        <a:prstGeom prst="rect">
          <a:avLst/>
        </a:prstGeom>
      </xdr:spPr>
    </xdr:pic>
    <xdr:clientData/>
  </xdr:twoCellAnchor>
  <xdr:twoCellAnchor>
    <xdr:from>
      <xdr:col>3</xdr:col>
      <xdr:colOff>91440</xdr:colOff>
      <xdr:row>28</xdr:row>
      <xdr:rowOff>137160</xdr:rowOff>
    </xdr:from>
    <xdr:to>
      <xdr:col>6</xdr:col>
      <xdr:colOff>255326</xdr:colOff>
      <xdr:row>39</xdr:row>
      <xdr:rowOff>24545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2D886D6-0F22-4598-B4D9-D0CD54EB33E5}"/>
            </a:ext>
          </a:extLst>
        </xdr:cNvPr>
        <xdr:cNvSpPr txBox="1"/>
      </xdr:nvSpPr>
      <xdr:spPr>
        <a:xfrm>
          <a:off x="6774180" y="4785360"/>
          <a:ext cx="2747066" cy="1479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480060</xdr:colOff>
      <xdr:row>27</xdr:row>
      <xdr:rowOff>91440</xdr:rowOff>
    </xdr:from>
    <xdr:to>
      <xdr:col>7</xdr:col>
      <xdr:colOff>198120</xdr:colOff>
      <xdr:row>30</xdr:row>
      <xdr:rowOff>106680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FE532A1-ACEB-42E0-84A2-5BC35D95C3FD}"/>
            </a:ext>
          </a:extLst>
        </xdr:cNvPr>
        <xdr:cNvSpPr txBox="1"/>
      </xdr:nvSpPr>
      <xdr:spPr>
        <a:xfrm>
          <a:off x="723900" y="4594860"/>
          <a:ext cx="952500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4" zoomScaleNormal="100" workbookViewId="0">
      <selection activeCell="C32" sqref="C32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8765431.5500000007</v>
      </c>
      <c r="D8" s="18">
        <f>SUM(D9:D16)</f>
        <v>1966823</v>
      </c>
      <c r="E8" s="21">
        <f t="shared" ref="E8:E16" si="0">C8+D8</f>
        <v>10732254.550000001</v>
      </c>
      <c r="F8" s="18">
        <f>SUM(F9:F16)</f>
        <v>9035438.1400000006</v>
      </c>
      <c r="G8" s="21">
        <f>SUM(G9:G16)</f>
        <v>10098676.869999999</v>
      </c>
      <c r="H8" s="5">
        <f t="shared" ref="H8:H16" si="1">G8-C8</f>
        <v>1333245.3199999984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8765431.5500000007</v>
      </c>
      <c r="D12" s="19">
        <v>1966823</v>
      </c>
      <c r="E12" s="23">
        <f t="shared" si="0"/>
        <v>10732254.550000001</v>
      </c>
      <c r="F12" s="19">
        <v>9035438.1400000006</v>
      </c>
      <c r="G12" s="22">
        <v>10098676.869999999</v>
      </c>
      <c r="H12" s="7">
        <f t="shared" si="1"/>
        <v>1333245.3199999984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8765431.5500000007</v>
      </c>
      <c r="D26" s="26">
        <f>SUM(D24,D18,D8)</f>
        <v>1966823</v>
      </c>
      <c r="E26" s="15">
        <f>SUM(D26,C26)</f>
        <v>10732254.550000001</v>
      </c>
      <c r="F26" s="26">
        <f>SUM(F24,F18,F8)</f>
        <v>9035438.1400000006</v>
      </c>
      <c r="G26" s="15">
        <f>SUM(G24,G18,G8)</f>
        <v>10098676.869999999</v>
      </c>
      <c r="H26" s="28">
        <f>SUM(G26-C26)</f>
        <v>1333245.3199999984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2023-01-31T02:03:02Z</cp:lastPrinted>
  <dcterms:created xsi:type="dcterms:W3CDTF">2019-12-05T18:23:32Z</dcterms:created>
  <dcterms:modified xsi:type="dcterms:W3CDTF">2023-01-31T02:03:17Z</dcterms:modified>
</cp:coreProperties>
</file>